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2\"/>
    </mc:Choice>
  </mc:AlternateContent>
  <bookViews>
    <workbookView xWindow="0" yWindow="0" windowWidth="25200" windowHeight="1185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11" l="1"/>
  <c r="A28" i="11" s="1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D54" i="13" l="1"/>
  <c r="C54" i="13"/>
  <c r="D53" i="13"/>
  <c r="C53" i="13"/>
  <c r="D40" i="13"/>
  <c r="C40" i="13"/>
  <c r="D26" i="13"/>
  <c r="C26" i="13"/>
  <c r="A34" i="14" l="1"/>
  <c r="A35" i="14" s="1"/>
  <c r="A36" i="14" s="1"/>
  <c r="A37" i="14" s="1"/>
  <c r="A37" i="13"/>
  <c r="D39" i="13"/>
  <c r="C39" i="13"/>
  <c r="D38" i="13"/>
  <c r="C38" i="13"/>
  <c r="D37" i="13"/>
  <c r="C37" i="13"/>
  <c r="D36" i="13"/>
  <c r="C36" i="13"/>
  <c r="A37" i="1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8" i="14" l="1"/>
  <c r="A29" i="14" s="1"/>
  <c r="A30" i="14" s="1"/>
  <c r="A31" i="14" s="1"/>
  <c r="C31" i="13"/>
  <c r="D31" i="13"/>
  <c r="C32" i="13"/>
  <c r="D32" i="13"/>
  <c r="C33" i="13"/>
  <c r="D33" i="13"/>
  <c r="C34" i="13"/>
  <c r="D34" i="13"/>
  <c r="D30" i="13"/>
  <c r="C30" i="13"/>
  <c r="A31" i="11"/>
  <c r="A32" i="11" s="1"/>
  <c r="A33" i="11" s="1"/>
  <c r="A34" i="11" s="1"/>
  <c r="D24" i="13" l="1"/>
  <c r="C24" i="13"/>
  <c r="D23" i="13"/>
  <c r="C23" i="13"/>
  <c r="A19" i="14" l="1"/>
  <c r="A20" i="13"/>
  <c r="A15" i="12" l="1"/>
  <c r="D17" i="13"/>
  <c r="D18" i="13"/>
  <c r="D16" i="13"/>
  <c r="C17" i="13"/>
  <c r="C18" i="13"/>
  <c r="C16" i="13"/>
  <c r="A13" i="14" l="1"/>
  <c r="A13" i="13"/>
  <c r="A13" i="12" s="1"/>
  <c r="A11" i="14" l="1"/>
  <c r="A11" i="13"/>
  <c r="A9" i="14" l="1"/>
  <c r="A9" i="13"/>
  <c r="A7" i="14" l="1"/>
  <c r="A7" i="13"/>
  <c r="A5" i="13"/>
  <c r="A5" i="14" l="1"/>
</calcChain>
</file>

<file path=xl/sharedStrings.xml><?xml version="1.0" encoding="utf-8"?>
<sst xmlns="http://schemas.openxmlformats.org/spreadsheetml/2006/main" count="215" uniqueCount="94">
  <si>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</si>
  <si>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</si>
  <si>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</si>
  <si>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</si>
  <si>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</si>
  <si>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</si>
  <si>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</si>
  <si>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</si>
  <si>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</si>
  <si>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</si>
  <si>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Наименование предприятия</t>
  </si>
  <si>
    <t>Количество подключенных потребителей</t>
  </si>
  <si>
    <t>Присоединенная (разрешенная) мощность, кВт.</t>
  </si>
  <si>
    <t>-</t>
  </si>
  <si>
    <t>январь</t>
  </si>
  <si>
    <t>Количество поданных заявок и объема мощности, необходимых для их удовлетворения ООО "ЭЛЕКОНТ" за 2022 год</t>
  </si>
  <si>
    <t>Информация о количестве заключенных договоров техприсоединения к электрическим сетям ООО "ЭЛЕКОНТ" за 2022год</t>
  </si>
  <si>
    <t>Информация о количестве аннулированных заявок на техприсоединение к электрическим сетям ООО "ЭЛЕКОНТ" за 2022год</t>
  </si>
  <si>
    <t>Информация о количестве выполненных присоединений и присоединенной мощности к электрическим сетям ООО "ЭЛЕКОНТ" за 2022год</t>
  </si>
  <si>
    <t>февраль</t>
  </si>
  <si>
    <t>март</t>
  </si>
  <si>
    <t>апрель</t>
  </si>
  <si>
    <t>май</t>
  </si>
  <si>
    <t>июнь</t>
  </si>
  <si>
    <t>Физ. лицо</t>
  </si>
  <si>
    <t>Тюменская область, г.Тюмень, СТ "Тюменец", ул. Вишневая, уч.99 к.н. 72:17:1311011:0116</t>
  </si>
  <si>
    <t>Тюменская область, г.Тюмень, СТ "Тюменец", ул. Клубничная, уч.321 к.н. 72:17:1311011:187</t>
  </si>
  <si>
    <t>Тюменская область, г.Тюмень, СТ "Тюменец", ул. Сосновая, уч.268 к.н. 72:17:1311011:73</t>
  </si>
  <si>
    <t>0205/22-ТПф от 06.05.2022</t>
  </si>
  <si>
    <t>0305/22-ТПф от 31.05.2022</t>
  </si>
  <si>
    <t>0406/22-ТПф от 07.06.2022</t>
  </si>
  <si>
    <t>июль</t>
  </si>
  <si>
    <t>август</t>
  </si>
  <si>
    <t>Тюменская область, Тюменский район, ДНТ "Подушкино", ул. Дубравная, уч.38 к.н. 72:17:0808003:1035</t>
  </si>
  <si>
    <t>Тюменская область, Тюменский район, ДНТ "Подушкино", ул. Артиллерийская, уч.62 к.н. 72:17:0808003:1059</t>
  </si>
  <si>
    <t>0506/22-ТПф от 22.06.2022</t>
  </si>
  <si>
    <t>0406/22-ТПф от 22.06.2022</t>
  </si>
  <si>
    <t>сентябрь</t>
  </si>
  <si>
    <t>Тюменская область, г. Тюмень, СНТ "Дорожник", ул. Кедровая, уч.114 к.н. 72:17:1316005:168</t>
  </si>
  <si>
    <t>б/н от 12.09.2022</t>
  </si>
  <si>
    <t>октябрь</t>
  </si>
  <si>
    <t>Тюменская область, Тюменский район, Московское МО, мкр 2 квартал 15 к.н. 72:17:1313004:26304</t>
  </si>
  <si>
    <t>Тюменская область, Тюменский район, Московское МО, мкр 2 квартал 15 к.н. 72:17:1313004:26264</t>
  </si>
  <si>
    <t>Тюменская область, Тюменский район, Московское МО, мкр 2 квартал 14 ГП-2 к.н. 72:17:1313004:444</t>
  </si>
  <si>
    <t>Тюменская область, Тюменский район, Московское МО, мкр 2 квартал 14 ГП-2 к.н. 72:17:1313004:442</t>
  </si>
  <si>
    <t>Тюменская область, Тюменский район, Московское МО, мкр 2 квартал 14 ГП-2 к.н. 72:17:1313004:22032</t>
  </si>
  <si>
    <t>36П/22-ТУ от 01.09.2022</t>
  </si>
  <si>
    <t>37П/22-ТУ от 01.09.2022</t>
  </si>
  <si>
    <t>16/22-ДТПю от 03.03.2022</t>
  </si>
  <si>
    <t>17/22-ДТПю от 17.03.2022</t>
  </si>
  <si>
    <t>20/22-ДТПю от 14.04.2022</t>
  </si>
  <si>
    <t>ноябрь</t>
  </si>
  <si>
    <t>Тюменская область, Тюменский район, ДНТ "Подушкино", проезд Таежная, уч.10 к.н. 72:17:0808003:1008</t>
  </si>
  <si>
    <t>Тюменская область, Тюменский район, ДНТ "Подушкино", уч.88 к.н. 72:17:0808003:1085</t>
  </si>
  <si>
    <t>Тюменская область, Тюменский район, ДНТ "Подушкино", ул. Гончарная, уч.24 к.н. 72:17:0808003:1022</t>
  </si>
  <si>
    <t>Тюменская область, Тюменский район, ДНТ "Подушкино", уч.20 к.н. 72:17:0808003:1018</t>
  </si>
  <si>
    <t>Тюменская область, Тюменский район, ДНТ "Подушкино", уч.20 к.н. 72:17:0808003:1046</t>
  </si>
  <si>
    <t>40/1/22-ДТП от 01.10.2022</t>
  </si>
  <si>
    <t>50/22-ТПф от 06.10.2022</t>
  </si>
  <si>
    <t>38П/22-ДТП от 06.09.2022</t>
  </si>
  <si>
    <t>55/22-ТПф от 10.11.2022</t>
  </si>
  <si>
    <t>51/22-ТПф от 20.10.2022</t>
  </si>
  <si>
    <t>декабрь</t>
  </si>
  <si>
    <t xml:space="preserve">Тюменская область, Тюменский район, Московское МО, д.Дударева, микрорайон 2, квартал 14, уч. кн:72:17:1313004:26274 </t>
  </si>
  <si>
    <t>Тюменская область, Тюменский район, Московское МО, д.Дударева, микрорайон 2, квартал 14, уч. кн:72:17:1313004:26275</t>
  </si>
  <si>
    <t>402/22-ТПф от 19.09.2022</t>
  </si>
  <si>
    <t>39/22-ТПф от 19.09.2022</t>
  </si>
  <si>
    <t>53/22-ТПф от 01.11.2022</t>
  </si>
  <si>
    <t>40/22-ТПф от 01.11.2022</t>
  </si>
  <si>
    <t>403/22-ТПф от 01.11.2022</t>
  </si>
  <si>
    <t>41/22-ТПф от 01.11.2022</t>
  </si>
  <si>
    <t>42/22-ТПф от 01.11.2022</t>
  </si>
  <si>
    <t>43/22-ТПф от 01.11.2022</t>
  </si>
  <si>
    <t>44/22-ТПф от 01.11.2022</t>
  </si>
  <si>
    <t>45/22-ТПф от 01.11.2022</t>
  </si>
  <si>
    <t>46/22-ТПф от 01.11.2022</t>
  </si>
  <si>
    <t>47/22-ТПф от 01.11.2022</t>
  </si>
  <si>
    <t>Тюменская область, Тюменский район, Московское МО, д.Дударева, микрорайон 2, квартал 14, уч. кн:72:17:1313004:26276</t>
  </si>
  <si>
    <t>Тюменская область, Тюменский район, Московское МО, д.Дударева микрорайон 2, квартал 14, уч. кн:72:17:1313004:26272</t>
  </si>
  <si>
    <t>Тюменская область, Тюменский район, Московское МО, д.Дударева микрорайон 2, квартал 14, уч. кн:72:17:1313004:26271</t>
  </si>
  <si>
    <t>Тюменская область, Тюменский район, Московское МО, д.Дударева микрорайон 2, квартал 14, уч. кн:72:17:1313004:26273</t>
  </si>
  <si>
    <t>Тюменская область, Тюменский район, Московское МО, д.Дударева микрорайон 2, квартал 14, уч. кн:72:17:1313004:26281</t>
  </si>
  <si>
    <t>Тюменская область, Тюменский район, Московское МО, д.Дударева микрорайон 2, квартал 14, уч. кн:72:17:1313004:26278</t>
  </si>
  <si>
    <t>Тюменская область, Тюменский район, Московское МО, д.Дударева микрорайон 2, квартал 14, уч. кн:72:17:1313004:26279</t>
  </si>
  <si>
    <t>Тюменская область, Тюменский район, Московское МО, д.Дударева микрорайон 2, квартал 14, уч. кн:72:17:1313004:26280</t>
  </si>
  <si>
    <t>Тюменская область, Тюменский район, Московское МО, д.Дударева микрорайон 2, квартал 14, уч. кн:72:17:1313004:26277</t>
  </si>
  <si>
    <t>Тюменская область, Тюменский район, Московское МО, д.Дударева микрорайон 2, квартал 14, уч. кн:72:17:1313004:26282</t>
  </si>
  <si>
    <t>Тюменская область, Тюменский район, Московское МО, д.Дударева микрорайон 2, квартал 14, уч. кн:72:17:1313004:26283</t>
  </si>
  <si>
    <t>Тюменская область, Тюменский район, ДНТ "Подушкино", уч.22 к.н. 72:17:0808003:1020</t>
  </si>
  <si>
    <t>Тюменская область, Тюменский район, ДНТ "Подушкино", уч.7 к.н. 72:17:0808003:1005</t>
  </si>
  <si>
    <t>56/22-ТПф от 02.12.2022</t>
  </si>
  <si>
    <t>57/22-ТПф от 02.12.2022</t>
  </si>
  <si>
    <t>31/22-Тпю от 26.07.2022</t>
  </si>
  <si>
    <t>Тюменская область, Тюменский район, Московское МО, д.Дударева  уч. ГП-2/6-7/10 кн:72:17:1313004:511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</si>
</sst>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4" fontId="1" fillId="3" borderId="15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4" fontId="1" fillId="3" borderId="2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4" fontId="1" fillId="3" borderId="25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/>
    </xf>
    <xf numFmtId="4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Alignment="1">
      <alignment wrapText="1"/>
    </xf>
    <xf numFmtId="14" fontId="1" fillId="3" borderId="29" xfId="0" applyNumberFormat="1" applyFont="1" applyFill="1" applyBorder="1" applyAlignment="1">
      <alignment horizontal="center" vertical="center" wrapText="1"/>
    </xf>
    <xf numFmtId="14" fontId="1" fillId="3" borderId="30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workbookViewId="0">
      <selection activeCell="A5" sqref="A5:E5"/>
    </sheetView>
  </sheetViews>
  <sheetFormatPr defaultColWidth="9.140625" defaultRowHeight="15.75" x14ac:dyDescent="0.25"/>
  <cols>
    <col min="1" max="1" width="6.7109375" style="6" customWidth="1"/>
    <col min="2" max="2" width="23.7109375" style="61" customWidth="1"/>
    <col min="3" max="3" width="35.85546875" style="62" customWidth="1"/>
    <col min="4" max="4" width="17.7109375" style="61" customWidth="1"/>
    <col min="5" max="5" width="26.28515625" style="61" customWidth="1"/>
    <col min="6" max="6" width="13" style="61" customWidth="1"/>
    <col min="7" max="7" width="13.85546875" style="61" customWidth="1"/>
    <col min="8" max="16384" width="9.140625" style="61"/>
  </cols>
  <sheetData>
    <row r="2" spans="1:5" s="60" customFormat="1" ht="54.75" customHeight="1" x14ac:dyDescent="0.25">
      <c r="A2" s="59" t="s">
        <v>15</v>
      </c>
      <c r="B2" s="59"/>
      <c r="C2" s="59"/>
      <c r="D2" s="59"/>
      <c r="E2" s="59"/>
    </row>
    <row r="3" spans="1:5" s="61" customFormat="1" ht="9" customHeight="1" thickBot="1" x14ac:dyDescent="0.3">
      <c r="A3" s="6"/>
      <c r="C3" s="62"/>
    </row>
    <row r="4" spans="1:5" s="6" customFormat="1" ht="36" customHeight="1" thickBot="1" x14ac:dyDescent="0.25">
      <c r="A4" s="7" t="s">
        <v>0</v>
      </c>
      <c r="B4" s="63" t="s">
        <v>1</v>
      </c>
      <c r="C4" s="63" t="s">
        <v>2</v>
      </c>
      <c r="D4" s="63" t="s">
        <v>3</v>
      </c>
      <c r="E4" s="64" t="s">
        <v>4</v>
      </c>
    </row>
    <row r="5" spans="1:5" s="61" customFormat="1" ht="22.5" customHeight="1" thickBot="1" x14ac:dyDescent="0.3">
      <c r="A5" s="65" t="s">
        <v>14</v>
      </c>
      <c r="B5" s="66"/>
      <c r="C5" s="66"/>
      <c r="D5" s="66"/>
      <c r="E5" s="67"/>
    </row>
    <row r="6" spans="1:5" s="61" customFormat="1" ht="16.5" thickBot="1" x14ac:dyDescent="0.3">
      <c r="A6" s="45" t="s">
        <v>13</v>
      </c>
      <c r="B6" s="46"/>
      <c r="C6" s="46"/>
      <c r="D6" s="46"/>
      <c r="E6" s="47"/>
    </row>
    <row r="7" spans="1:5" s="61" customFormat="1" ht="16.5" thickBot="1" x14ac:dyDescent="0.3">
      <c r="A7" s="65" t="s">
        <v>19</v>
      </c>
      <c r="B7" s="66"/>
      <c r="C7" s="66"/>
      <c r="D7" s="66"/>
      <c r="E7" s="67"/>
    </row>
    <row r="8" spans="1:5" s="61" customFormat="1" ht="16.5" thickBot="1" x14ac:dyDescent="0.3">
      <c r="A8" s="45" t="s">
        <v>13</v>
      </c>
      <c r="B8" s="46"/>
      <c r="C8" s="46"/>
      <c r="D8" s="46"/>
      <c r="E8" s="47"/>
    </row>
    <row r="9" spans="1:5" s="61" customFormat="1" ht="16.5" thickBot="1" x14ac:dyDescent="0.3">
      <c r="A9" s="65" t="s">
        <v>20</v>
      </c>
      <c r="B9" s="66"/>
      <c r="C9" s="66"/>
      <c r="D9" s="66"/>
      <c r="E9" s="67"/>
    </row>
    <row r="10" spans="1:5" s="61" customFormat="1" ht="16.5" thickBot="1" x14ac:dyDescent="0.3">
      <c r="A10" s="45" t="s">
        <v>13</v>
      </c>
      <c r="B10" s="46"/>
      <c r="C10" s="46"/>
      <c r="D10" s="46"/>
      <c r="E10" s="47"/>
    </row>
    <row r="11" spans="1:5" s="61" customFormat="1" ht="16.5" thickBot="1" x14ac:dyDescent="0.3">
      <c r="A11" s="65" t="s">
        <v>21</v>
      </c>
      <c r="B11" s="66"/>
      <c r="C11" s="66"/>
      <c r="D11" s="66"/>
      <c r="E11" s="67"/>
    </row>
    <row r="12" spans="1:5" s="61" customFormat="1" ht="16.5" thickBot="1" x14ac:dyDescent="0.3">
      <c r="A12" s="45" t="s">
        <v>13</v>
      </c>
      <c r="B12" s="46"/>
      <c r="C12" s="46"/>
      <c r="D12" s="46"/>
      <c r="E12" s="47"/>
    </row>
    <row r="13" spans="1:5" s="61" customFormat="1" ht="16.5" thickBot="1" x14ac:dyDescent="0.3">
      <c r="A13" s="65" t="s">
        <v>22</v>
      </c>
      <c r="B13" s="66"/>
      <c r="C13" s="66"/>
      <c r="D13" s="66"/>
      <c r="E13" s="67"/>
    </row>
    <row r="14" spans="1:5" s="61" customFormat="1" ht="16.5" thickBot="1" x14ac:dyDescent="0.3">
      <c r="A14" s="45" t="s">
        <v>13</v>
      </c>
      <c r="B14" s="46"/>
      <c r="C14" s="46"/>
      <c r="D14" s="46"/>
      <c r="E14" s="47"/>
    </row>
    <row r="15" spans="1:5" s="61" customFormat="1" ht="16.5" thickBot="1" x14ac:dyDescent="0.3">
      <c r="A15" s="68" t="s">
        <v>23</v>
      </c>
      <c r="B15" s="69"/>
      <c r="C15" s="69"/>
      <c r="D15" s="69"/>
      <c r="E15" s="70"/>
    </row>
    <row r="16" spans="1:5" s="61" customFormat="1" ht="47.25" x14ac:dyDescent="0.25">
      <c r="A16" s="11">
        <v>1</v>
      </c>
      <c r="B16" s="12" t="s">
        <v>24</v>
      </c>
      <c r="C16" s="12" t="s">
        <v>25</v>
      </c>
      <c r="D16" s="13">
        <v>1</v>
      </c>
      <c r="E16" s="14">
        <v>8</v>
      </c>
    </row>
    <row r="17" spans="1:5" s="61" customFormat="1" ht="47.25" x14ac:dyDescent="0.25">
      <c r="A17" s="15">
        <v>2</v>
      </c>
      <c r="B17" s="16" t="s">
        <v>24</v>
      </c>
      <c r="C17" s="16" t="s">
        <v>26</v>
      </c>
      <c r="D17" s="17">
        <v>1</v>
      </c>
      <c r="E17" s="18">
        <v>8</v>
      </c>
    </row>
    <row r="18" spans="1:5" s="61" customFormat="1" ht="47.25" x14ac:dyDescent="0.25">
      <c r="A18" s="15">
        <v>3</v>
      </c>
      <c r="B18" s="16" t="s">
        <v>24</v>
      </c>
      <c r="C18" s="16" t="s">
        <v>27</v>
      </c>
      <c r="D18" s="17">
        <v>1</v>
      </c>
      <c r="E18" s="18">
        <v>5</v>
      </c>
    </row>
    <row r="19" spans="1:5" s="61" customFormat="1" ht="63.75" thickBot="1" x14ac:dyDescent="0.3">
      <c r="A19" s="19">
        <v>4</v>
      </c>
      <c r="B19" s="20" t="s">
        <v>24</v>
      </c>
      <c r="C19" s="21" t="s">
        <v>93</v>
      </c>
      <c r="D19" s="21">
        <v>1</v>
      </c>
      <c r="E19" s="22">
        <v>150</v>
      </c>
    </row>
    <row r="20" spans="1:5" s="61" customFormat="1" ht="16.5" thickBot="1" x14ac:dyDescent="0.3">
      <c r="A20" s="71" t="s">
        <v>31</v>
      </c>
      <c r="B20" s="72"/>
      <c r="C20" s="72"/>
      <c r="D20" s="72"/>
      <c r="E20" s="73"/>
    </row>
    <row r="21" spans="1:5" s="61" customFormat="1" ht="16.5" thickBot="1" x14ac:dyDescent="0.3">
      <c r="A21" s="45" t="s">
        <v>13</v>
      </c>
      <c r="B21" s="46"/>
      <c r="C21" s="46"/>
      <c r="D21" s="46"/>
      <c r="E21" s="47"/>
    </row>
    <row r="22" spans="1:5" s="61" customFormat="1" ht="16.5" thickBot="1" x14ac:dyDescent="0.3">
      <c r="A22" s="68" t="s">
        <v>32</v>
      </c>
      <c r="B22" s="69"/>
      <c r="C22" s="69"/>
      <c r="D22" s="69"/>
      <c r="E22" s="70"/>
    </row>
    <row r="23" spans="1:5" s="61" customFormat="1" ht="63" x14ac:dyDescent="0.25">
      <c r="A23" s="11">
        <v>5</v>
      </c>
      <c r="B23" s="12" t="s">
        <v>24</v>
      </c>
      <c r="C23" s="12" t="s">
        <v>33</v>
      </c>
      <c r="D23" s="13">
        <v>1</v>
      </c>
      <c r="E23" s="14">
        <v>15</v>
      </c>
    </row>
    <row r="24" spans="1:5" s="61" customFormat="1" ht="63.75" thickBot="1" x14ac:dyDescent="0.3">
      <c r="A24" s="19">
        <v>6</v>
      </c>
      <c r="B24" s="20" t="s">
        <v>24</v>
      </c>
      <c r="C24" s="20" t="s">
        <v>34</v>
      </c>
      <c r="D24" s="21">
        <v>1</v>
      </c>
      <c r="E24" s="22">
        <v>15</v>
      </c>
    </row>
    <row r="25" spans="1:5" s="61" customFormat="1" ht="16.5" thickBot="1" x14ac:dyDescent="0.3">
      <c r="A25" s="68" t="s">
        <v>37</v>
      </c>
      <c r="B25" s="69"/>
      <c r="C25" s="69"/>
      <c r="D25" s="69"/>
      <c r="E25" s="70"/>
    </row>
    <row r="26" spans="1:5" s="61" customFormat="1" ht="47.25" x14ac:dyDescent="0.25">
      <c r="A26" s="11">
        <v>7</v>
      </c>
      <c r="B26" s="12" t="s">
        <v>24</v>
      </c>
      <c r="C26" s="12" t="s">
        <v>38</v>
      </c>
      <c r="D26" s="13">
        <v>1</v>
      </c>
      <c r="E26" s="14">
        <v>15</v>
      </c>
    </row>
    <row r="27" spans="1:5" s="61" customFormat="1" ht="63" x14ac:dyDescent="0.25">
      <c r="A27" s="15">
        <f>A26+1</f>
        <v>8</v>
      </c>
      <c r="B27" s="16" t="s">
        <v>24</v>
      </c>
      <c r="C27" s="74" t="s">
        <v>63</v>
      </c>
      <c r="D27" s="75">
        <v>1</v>
      </c>
      <c r="E27" s="76">
        <v>15</v>
      </c>
    </row>
    <row r="28" spans="1:5" s="61" customFormat="1" ht="63.75" thickBot="1" x14ac:dyDescent="0.3">
      <c r="A28" s="19">
        <f>A27+1</f>
        <v>9</v>
      </c>
      <c r="B28" s="20" t="s">
        <v>24</v>
      </c>
      <c r="C28" s="77" t="s">
        <v>64</v>
      </c>
      <c r="D28" s="78">
        <v>1</v>
      </c>
      <c r="E28" s="79">
        <v>15</v>
      </c>
    </row>
    <row r="29" spans="1:5" s="61" customFormat="1" ht="16.5" thickBot="1" x14ac:dyDescent="0.3">
      <c r="A29" s="80" t="s">
        <v>40</v>
      </c>
      <c r="B29" s="81"/>
      <c r="C29" s="81"/>
      <c r="D29" s="81"/>
      <c r="E29" s="82"/>
    </row>
    <row r="30" spans="1:5" s="61" customFormat="1" ht="63" x14ac:dyDescent="0.25">
      <c r="A30" s="11">
        <v>10</v>
      </c>
      <c r="B30" s="12" t="s">
        <v>24</v>
      </c>
      <c r="C30" s="12" t="s">
        <v>41</v>
      </c>
      <c r="D30" s="13">
        <v>1</v>
      </c>
      <c r="E30" s="14">
        <v>15</v>
      </c>
    </row>
    <row r="31" spans="1:5" s="61" customFormat="1" ht="63" x14ac:dyDescent="0.25">
      <c r="A31" s="15">
        <f>A30+1</f>
        <v>11</v>
      </c>
      <c r="B31" s="16" t="s">
        <v>24</v>
      </c>
      <c r="C31" s="39" t="s">
        <v>42</v>
      </c>
      <c r="D31" s="17">
        <v>1</v>
      </c>
      <c r="E31" s="18">
        <v>15</v>
      </c>
    </row>
    <row r="32" spans="1:5" s="61" customFormat="1" ht="63" x14ac:dyDescent="0.25">
      <c r="A32" s="15">
        <f t="shared" ref="A32:A34" si="0">A31+1</f>
        <v>12</v>
      </c>
      <c r="B32" s="16" t="s">
        <v>24</v>
      </c>
      <c r="C32" s="39" t="s">
        <v>44</v>
      </c>
      <c r="D32" s="17">
        <v>1</v>
      </c>
      <c r="E32" s="18">
        <v>75</v>
      </c>
    </row>
    <row r="33" spans="1:5" s="61" customFormat="1" ht="63" x14ac:dyDescent="0.25">
      <c r="A33" s="15">
        <f t="shared" si="0"/>
        <v>13</v>
      </c>
      <c r="B33" s="16" t="s">
        <v>24</v>
      </c>
      <c r="C33" s="39" t="s">
        <v>43</v>
      </c>
      <c r="D33" s="17">
        <v>1</v>
      </c>
      <c r="E33" s="18">
        <v>60</v>
      </c>
    </row>
    <row r="34" spans="1:5" s="61" customFormat="1" ht="63.75" thickBot="1" x14ac:dyDescent="0.3">
      <c r="A34" s="19">
        <f t="shared" si="0"/>
        <v>14</v>
      </c>
      <c r="B34" s="20" t="s">
        <v>24</v>
      </c>
      <c r="C34" s="40" t="s">
        <v>45</v>
      </c>
      <c r="D34" s="21">
        <v>1</v>
      </c>
      <c r="E34" s="22">
        <v>60</v>
      </c>
    </row>
    <row r="35" spans="1:5" s="61" customFormat="1" ht="16.5" thickBot="1" x14ac:dyDescent="0.3">
      <c r="A35" s="68" t="s">
        <v>51</v>
      </c>
      <c r="B35" s="69"/>
      <c r="C35" s="69"/>
      <c r="D35" s="69"/>
      <c r="E35" s="70"/>
    </row>
    <row r="36" spans="1:5" s="61" customFormat="1" ht="63" x14ac:dyDescent="0.25">
      <c r="A36" s="11">
        <v>15</v>
      </c>
      <c r="B36" s="12" t="s">
        <v>24</v>
      </c>
      <c r="C36" s="12" t="s">
        <v>52</v>
      </c>
      <c r="D36" s="13">
        <v>1</v>
      </c>
      <c r="E36" s="14">
        <v>15</v>
      </c>
    </row>
    <row r="37" spans="1:5" s="61" customFormat="1" ht="47.25" x14ac:dyDescent="0.25">
      <c r="A37" s="15">
        <f>A36+1</f>
        <v>16</v>
      </c>
      <c r="B37" s="16" t="s">
        <v>24</v>
      </c>
      <c r="C37" s="16" t="s">
        <v>53</v>
      </c>
      <c r="D37" s="17">
        <v>1</v>
      </c>
      <c r="E37" s="18">
        <v>15</v>
      </c>
    </row>
    <row r="38" spans="1:5" s="61" customFormat="1" ht="63" x14ac:dyDescent="0.25">
      <c r="A38" s="15">
        <f t="shared" ref="A38:A51" si="1">A37+1</f>
        <v>17</v>
      </c>
      <c r="B38" s="16" t="s">
        <v>24</v>
      </c>
      <c r="C38" s="16" t="s">
        <v>54</v>
      </c>
      <c r="D38" s="17">
        <v>1</v>
      </c>
      <c r="E38" s="18">
        <v>15</v>
      </c>
    </row>
    <row r="39" spans="1:5" s="61" customFormat="1" ht="47.25" x14ac:dyDescent="0.25">
      <c r="A39" s="15">
        <f t="shared" si="1"/>
        <v>18</v>
      </c>
      <c r="B39" s="16" t="s">
        <v>24</v>
      </c>
      <c r="C39" s="16" t="s">
        <v>55</v>
      </c>
      <c r="D39" s="17">
        <v>1</v>
      </c>
      <c r="E39" s="18">
        <v>15</v>
      </c>
    </row>
    <row r="40" spans="1:5" s="61" customFormat="1" ht="47.25" x14ac:dyDescent="0.25">
      <c r="A40" s="15">
        <f t="shared" si="1"/>
        <v>19</v>
      </c>
      <c r="B40" s="16" t="s">
        <v>24</v>
      </c>
      <c r="C40" s="16" t="s">
        <v>56</v>
      </c>
      <c r="D40" s="17">
        <v>1</v>
      </c>
      <c r="E40" s="18">
        <v>15</v>
      </c>
    </row>
    <row r="41" spans="1:5" s="61" customFormat="1" ht="63" x14ac:dyDescent="0.25">
      <c r="A41" s="15">
        <f t="shared" si="1"/>
        <v>20</v>
      </c>
      <c r="B41" s="16" t="s">
        <v>24</v>
      </c>
      <c r="C41" s="74" t="s">
        <v>77</v>
      </c>
      <c r="D41" s="17">
        <v>1</v>
      </c>
      <c r="E41" s="18">
        <v>15</v>
      </c>
    </row>
    <row r="42" spans="1:5" s="61" customFormat="1" ht="63" x14ac:dyDescent="0.25">
      <c r="A42" s="15">
        <f t="shared" si="1"/>
        <v>21</v>
      </c>
      <c r="B42" s="16" t="s">
        <v>24</v>
      </c>
      <c r="C42" s="74" t="s">
        <v>78</v>
      </c>
      <c r="D42" s="17">
        <v>1</v>
      </c>
      <c r="E42" s="18">
        <v>15</v>
      </c>
    </row>
    <row r="43" spans="1:5" s="61" customFormat="1" ht="63" x14ac:dyDescent="0.25">
      <c r="A43" s="15">
        <f t="shared" si="1"/>
        <v>22</v>
      </c>
      <c r="B43" s="16" t="s">
        <v>24</v>
      </c>
      <c r="C43" s="74" t="s">
        <v>79</v>
      </c>
      <c r="D43" s="17">
        <v>1</v>
      </c>
      <c r="E43" s="18">
        <v>15</v>
      </c>
    </row>
    <row r="44" spans="1:5" s="61" customFormat="1" ht="63" x14ac:dyDescent="0.25">
      <c r="A44" s="15">
        <f t="shared" si="1"/>
        <v>23</v>
      </c>
      <c r="B44" s="16" t="s">
        <v>24</v>
      </c>
      <c r="C44" s="74" t="s">
        <v>80</v>
      </c>
      <c r="D44" s="17">
        <v>1</v>
      </c>
      <c r="E44" s="18">
        <v>15</v>
      </c>
    </row>
    <row r="45" spans="1:5" s="61" customFormat="1" ht="63" x14ac:dyDescent="0.25">
      <c r="A45" s="15">
        <f t="shared" si="1"/>
        <v>24</v>
      </c>
      <c r="B45" s="16" t="s">
        <v>24</v>
      </c>
      <c r="C45" s="74" t="s">
        <v>81</v>
      </c>
      <c r="D45" s="17">
        <v>1</v>
      </c>
      <c r="E45" s="18">
        <v>15</v>
      </c>
    </row>
    <row r="46" spans="1:5" s="61" customFormat="1" ht="63" x14ac:dyDescent="0.25">
      <c r="A46" s="15">
        <f t="shared" si="1"/>
        <v>25</v>
      </c>
      <c r="B46" s="16" t="s">
        <v>24</v>
      </c>
      <c r="C46" s="74" t="s">
        <v>82</v>
      </c>
      <c r="D46" s="17">
        <v>1</v>
      </c>
      <c r="E46" s="18">
        <v>15</v>
      </c>
    </row>
    <row r="47" spans="1:5" s="61" customFormat="1" ht="63" x14ac:dyDescent="0.25">
      <c r="A47" s="15">
        <f t="shared" si="1"/>
        <v>26</v>
      </c>
      <c r="B47" s="16" t="s">
        <v>24</v>
      </c>
      <c r="C47" s="74" t="s">
        <v>83</v>
      </c>
      <c r="D47" s="17">
        <v>1</v>
      </c>
      <c r="E47" s="18">
        <v>15</v>
      </c>
    </row>
    <row r="48" spans="1:5" s="61" customFormat="1" ht="63" x14ac:dyDescent="0.25">
      <c r="A48" s="15">
        <f t="shared" si="1"/>
        <v>27</v>
      </c>
      <c r="B48" s="16" t="s">
        <v>24</v>
      </c>
      <c r="C48" s="74" t="s">
        <v>84</v>
      </c>
      <c r="D48" s="17">
        <v>1</v>
      </c>
      <c r="E48" s="18">
        <v>15</v>
      </c>
    </row>
    <row r="49" spans="1:5" s="61" customFormat="1" ht="63" x14ac:dyDescent="0.25">
      <c r="A49" s="15">
        <f t="shared" si="1"/>
        <v>28</v>
      </c>
      <c r="B49" s="16" t="s">
        <v>24</v>
      </c>
      <c r="C49" s="74" t="s">
        <v>85</v>
      </c>
      <c r="D49" s="17">
        <v>1</v>
      </c>
      <c r="E49" s="18">
        <v>15</v>
      </c>
    </row>
    <row r="50" spans="1:5" s="61" customFormat="1" ht="63" x14ac:dyDescent="0.25">
      <c r="A50" s="15">
        <f t="shared" si="1"/>
        <v>29</v>
      </c>
      <c r="B50" s="16" t="s">
        <v>24</v>
      </c>
      <c r="C50" s="74" t="s">
        <v>86</v>
      </c>
      <c r="D50" s="17">
        <v>1</v>
      </c>
      <c r="E50" s="18">
        <v>15</v>
      </c>
    </row>
    <row r="51" spans="1:5" s="61" customFormat="1" ht="63.75" thickBot="1" x14ac:dyDescent="0.3">
      <c r="A51" s="15">
        <f t="shared" si="1"/>
        <v>30</v>
      </c>
      <c r="B51" s="20" t="s">
        <v>24</v>
      </c>
      <c r="C51" s="77" t="s">
        <v>87</v>
      </c>
      <c r="D51" s="21">
        <v>1</v>
      </c>
      <c r="E51" s="22">
        <v>15</v>
      </c>
    </row>
    <row r="52" spans="1:5" s="61" customFormat="1" ht="16.5" thickBot="1" x14ac:dyDescent="0.3">
      <c r="A52" s="80" t="s">
        <v>62</v>
      </c>
      <c r="B52" s="81"/>
      <c r="C52" s="81"/>
      <c r="D52" s="81"/>
      <c r="E52" s="82"/>
    </row>
    <row r="53" spans="1:5" s="61" customFormat="1" ht="47.25" x14ac:dyDescent="0.25">
      <c r="A53" s="11">
        <v>31</v>
      </c>
      <c r="B53" s="12" t="s">
        <v>24</v>
      </c>
      <c r="C53" s="12" t="s">
        <v>88</v>
      </c>
      <c r="D53" s="13">
        <v>1</v>
      </c>
      <c r="E53" s="14">
        <v>15</v>
      </c>
    </row>
    <row r="54" spans="1:5" s="61" customFormat="1" ht="48" thickBot="1" x14ac:dyDescent="0.3">
      <c r="A54" s="19">
        <v>32</v>
      </c>
      <c r="B54" s="20" t="s">
        <v>24</v>
      </c>
      <c r="C54" s="20" t="s">
        <v>89</v>
      </c>
      <c r="D54" s="21">
        <v>1</v>
      </c>
      <c r="E54" s="22">
        <v>15</v>
      </c>
    </row>
    <row r="55" spans="1:5" s="61" customFormat="1" x14ac:dyDescent="0.25">
      <c r="A55" s="6"/>
      <c r="C55" s="62"/>
    </row>
  </sheetData>
  <mergeCells count="19">
    <mergeCell ref="A15:E15"/>
    <mergeCell ref="A2:E2"/>
    <mergeCell ref="A5:E5"/>
    <mergeCell ref="A6:E6"/>
    <mergeCell ref="A7:E7"/>
    <mergeCell ref="A8:E8"/>
    <mergeCell ref="A13:E13"/>
    <mergeCell ref="A14:E14"/>
    <mergeCell ref="A11:E11"/>
    <mergeCell ref="A12:E12"/>
    <mergeCell ref="A9:E9"/>
    <mergeCell ref="A10:E10"/>
    <mergeCell ref="A22:E22"/>
    <mergeCell ref="A20:E20"/>
    <mergeCell ref="A21:E21"/>
    <mergeCell ref="A52:E52"/>
    <mergeCell ref="A35:E35"/>
    <mergeCell ref="A29:E29"/>
    <mergeCell ref="A25:E25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workbookViewId="0">
      <selection activeCell="C65" sqref="C65"/>
    </sheetView>
  </sheetViews>
  <sheetFormatPr defaultColWidth="9.140625" defaultRowHeight="15.75" x14ac:dyDescent="0.25"/>
  <cols>
    <col min="1" max="1" width="6.7109375" style="6" customWidth="1"/>
    <col min="2" max="2" width="25.140625" style="61" customWidth="1"/>
    <col min="3" max="3" width="53.140625" style="83" customWidth="1"/>
    <col min="4" max="6" width="17.28515625" style="61" customWidth="1"/>
    <col min="7" max="7" width="13.7109375" style="61" bestFit="1" customWidth="1"/>
    <col min="8" max="8" width="9.140625" style="61"/>
    <col min="9" max="9" width="11.28515625" style="61" bestFit="1" customWidth="1"/>
    <col min="10" max="16384" width="9.140625" style="61"/>
  </cols>
  <sheetData>
    <row r="2" spans="1:6" s="60" customFormat="1" ht="50.25" customHeight="1" x14ac:dyDescent="0.25">
      <c r="A2" s="59" t="s">
        <v>16</v>
      </c>
      <c r="B2" s="59"/>
      <c r="C2" s="59"/>
      <c r="D2" s="59"/>
      <c r="E2" s="59"/>
      <c r="F2" s="59"/>
    </row>
    <row r="3" spans="1:6" ht="9" customHeight="1" thickBot="1" x14ac:dyDescent="0.3"/>
    <row r="4" spans="1:6" s="6" customFormat="1" ht="50.25" customHeight="1" thickBot="1" x14ac:dyDescent="0.25">
      <c r="A4" s="84" t="s">
        <v>0</v>
      </c>
      <c r="B4" s="85" t="s">
        <v>5</v>
      </c>
      <c r="C4" s="85" t="s">
        <v>6</v>
      </c>
      <c r="D4" s="85" t="s">
        <v>4</v>
      </c>
      <c r="E4" s="85" t="s">
        <v>7</v>
      </c>
      <c r="F4" s="86" t="s">
        <v>8</v>
      </c>
    </row>
    <row r="5" spans="1:6" ht="18.75" customHeight="1" thickBot="1" x14ac:dyDescent="0.3">
      <c r="A5" s="87" t="str">
        <f>'п.19д абз.2'!A5:E5</f>
        <v>январь</v>
      </c>
      <c r="B5" s="88"/>
      <c r="C5" s="88"/>
      <c r="D5" s="88"/>
      <c r="E5" s="88"/>
      <c r="F5" s="89"/>
    </row>
    <row r="6" spans="1:6" ht="19.5" customHeight="1" thickBot="1" x14ac:dyDescent="0.3">
      <c r="A6" s="90" t="s">
        <v>13</v>
      </c>
      <c r="B6" s="91"/>
      <c r="C6" s="91"/>
      <c r="D6" s="91"/>
      <c r="E6" s="91"/>
      <c r="F6" s="92"/>
    </row>
    <row r="7" spans="1:6" ht="16.5" thickBot="1" x14ac:dyDescent="0.3">
      <c r="A7" s="87" t="str">
        <f>'п.19д абз.2'!A7:E7</f>
        <v>февраль</v>
      </c>
      <c r="B7" s="88"/>
      <c r="C7" s="88"/>
      <c r="D7" s="88"/>
      <c r="E7" s="88"/>
      <c r="F7" s="89"/>
    </row>
    <row r="8" spans="1:6" ht="16.5" thickBot="1" x14ac:dyDescent="0.3">
      <c r="A8" s="90" t="s">
        <v>13</v>
      </c>
      <c r="B8" s="91"/>
      <c r="C8" s="91"/>
      <c r="D8" s="91"/>
      <c r="E8" s="91"/>
      <c r="F8" s="92"/>
    </row>
    <row r="9" spans="1:6" ht="16.5" thickBot="1" x14ac:dyDescent="0.3">
      <c r="A9" s="87" t="str">
        <f>'п.19д абз.2'!A9:E9</f>
        <v>март</v>
      </c>
      <c r="B9" s="88"/>
      <c r="C9" s="88"/>
      <c r="D9" s="88"/>
      <c r="E9" s="88"/>
      <c r="F9" s="89"/>
    </row>
    <row r="10" spans="1:6" ht="16.5" thickBot="1" x14ac:dyDescent="0.3">
      <c r="A10" s="90" t="s">
        <v>13</v>
      </c>
      <c r="B10" s="91"/>
      <c r="C10" s="91"/>
      <c r="D10" s="91"/>
      <c r="E10" s="91"/>
      <c r="F10" s="92"/>
    </row>
    <row r="11" spans="1:6" ht="16.5" thickBot="1" x14ac:dyDescent="0.3">
      <c r="A11" s="87" t="str">
        <f>'п.19д абз.2'!A11:E11</f>
        <v>апрель</v>
      </c>
      <c r="B11" s="88"/>
      <c r="C11" s="88"/>
      <c r="D11" s="88"/>
      <c r="E11" s="88"/>
      <c r="F11" s="89"/>
    </row>
    <row r="12" spans="1:6" ht="16.5" thickBot="1" x14ac:dyDescent="0.3">
      <c r="A12" s="90" t="s">
        <v>13</v>
      </c>
      <c r="B12" s="91"/>
      <c r="C12" s="91"/>
      <c r="D12" s="91"/>
      <c r="E12" s="91"/>
      <c r="F12" s="92"/>
    </row>
    <row r="13" spans="1:6" ht="16.5" thickBot="1" x14ac:dyDescent="0.3">
      <c r="A13" s="87" t="str">
        <f>'п.19д абз.2'!A13:E13</f>
        <v>май</v>
      </c>
      <c r="B13" s="88"/>
      <c r="C13" s="88"/>
      <c r="D13" s="88"/>
      <c r="E13" s="88"/>
      <c r="F13" s="89"/>
    </row>
    <row r="14" spans="1:6" ht="16.5" thickBot="1" x14ac:dyDescent="0.3">
      <c r="A14" s="90" t="s">
        <v>13</v>
      </c>
      <c r="B14" s="91"/>
      <c r="C14" s="91"/>
      <c r="D14" s="91"/>
      <c r="E14" s="91"/>
      <c r="F14" s="92"/>
    </row>
    <row r="15" spans="1:6" ht="16.5" thickBot="1" x14ac:dyDescent="0.3">
      <c r="A15" s="87" t="s">
        <v>23</v>
      </c>
      <c r="B15" s="88"/>
      <c r="C15" s="88"/>
      <c r="D15" s="88"/>
      <c r="E15" s="88"/>
      <c r="F15" s="89"/>
    </row>
    <row r="16" spans="1:6" ht="31.5" x14ac:dyDescent="0.25">
      <c r="A16" s="93">
        <v>1</v>
      </c>
      <c r="B16" s="13" t="s">
        <v>28</v>
      </c>
      <c r="C16" s="13" t="str">
        <f>'п.19д абз.2'!C16</f>
        <v>Тюменская область, г.Тюмень, СТ "Тюменец", ул. Вишневая, уч.99 к.н. 72:17:1311011:0116</v>
      </c>
      <c r="D16" s="13">
        <f>'п.19д абз.2'!E16</f>
        <v>8</v>
      </c>
      <c r="E16" s="13">
        <v>550</v>
      </c>
      <c r="F16" s="94">
        <v>44713</v>
      </c>
    </row>
    <row r="17" spans="1:16" ht="31.5" x14ac:dyDescent="0.25">
      <c r="A17" s="95">
        <v>2</v>
      </c>
      <c r="B17" s="17" t="s">
        <v>29</v>
      </c>
      <c r="C17" s="17" t="str">
        <f>'п.19д абз.2'!C17</f>
        <v>Тюменская область, г.Тюмень, СТ "Тюменец", ул. Клубничная, уч.321 к.н. 72:17:1311011:187</v>
      </c>
      <c r="D17" s="17">
        <f>'п.19д абз.2'!E17</f>
        <v>8</v>
      </c>
      <c r="E17" s="17">
        <v>550</v>
      </c>
      <c r="F17" s="96">
        <v>44713</v>
      </c>
    </row>
    <row r="18" spans="1:16" ht="34.5" customHeight="1" x14ac:dyDescent="0.25">
      <c r="A18" s="95">
        <v>3</v>
      </c>
      <c r="B18" s="17" t="s">
        <v>30</v>
      </c>
      <c r="C18" s="17" t="str">
        <f>'п.19д абз.2'!C18</f>
        <v>Тюменская область, г.Тюмень, СТ "Тюменец", ул. Сосновая, уч.268 к.н. 72:17:1311011:73</v>
      </c>
      <c r="D18" s="17">
        <f>'п.19д абз.2'!E18</f>
        <v>5</v>
      </c>
      <c r="E18" s="17">
        <v>550</v>
      </c>
      <c r="F18" s="96">
        <v>44728</v>
      </c>
      <c r="H18" s="97"/>
      <c r="I18" s="42"/>
      <c r="J18" s="41"/>
      <c r="K18" s="42"/>
      <c r="L18" s="42"/>
      <c r="M18" s="98"/>
      <c r="N18" s="99"/>
      <c r="O18" s="43"/>
      <c r="P18" s="44"/>
    </row>
    <row r="19" spans="1:16" ht="48" thickBot="1" x14ac:dyDescent="0.3">
      <c r="A19" s="100">
        <v>4</v>
      </c>
      <c r="B19" s="101" t="s">
        <v>92</v>
      </c>
      <c r="C19" s="101" t="s">
        <v>93</v>
      </c>
      <c r="D19" s="102">
        <v>150</v>
      </c>
      <c r="E19" s="102">
        <v>40643</v>
      </c>
      <c r="F19" s="113">
        <v>44986</v>
      </c>
      <c r="H19" s="97"/>
      <c r="I19" s="42"/>
      <c r="J19" s="41"/>
      <c r="K19" s="42"/>
      <c r="L19" s="42"/>
      <c r="M19" s="98"/>
      <c r="N19" s="99"/>
      <c r="O19" s="43"/>
      <c r="P19" s="44"/>
    </row>
    <row r="20" spans="1:16" ht="16.5" thickBot="1" x14ac:dyDescent="0.3">
      <c r="A20" s="87" t="str">
        <f>'п.19д абз.2'!A20:E20</f>
        <v>июль</v>
      </c>
      <c r="B20" s="88"/>
      <c r="C20" s="88"/>
      <c r="D20" s="88"/>
      <c r="E20" s="88"/>
      <c r="F20" s="89"/>
    </row>
    <row r="21" spans="1:16" ht="16.5" thickBot="1" x14ac:dyDescent="0.3">
      <c r="A21" s="90" t="s">
        <v>13</v>
      </c>
      <c r="B21" s="91"/>
      <c r="C21" s="91"/>
      <c r="D21" s="91"/>
      <c r="E21" s="91"/>
      <c r="F21" s="92"/>
    </row>
    <row r="22" spans="1:16" ht="16.5" thickBot="1" x14ac:dyDescent="0.3">
      <c r="A22" s="87" t="s">
        <v>32</v>
      </c>
      <c r="B22" s="88"/>
      <c r="C22" s="88"/>
      <c r="D22" s="88"/>
      <c r="E22" s="88"/>
      <c r="F22" s="89"/>
    </row>
    <row r="23" spans="1:16" ht="48.75" customHeight="1" x14ac:dyDescent="0.25">
      <c r="A23" s="93">
        <v>5</v>
      </c>
      <c r="B23" s="13" t="s">
        <v>35</v>
      </c>
      <c r="C23" s="13" t="str">
        <f>'п.19д абз.2'!C23</f>
        <v>Тюменская область, Тюменский район, ДНТ "Подушкино", ул. Дубравная, уч.38 к.н. 72:17:0808003:1035</v>
      </c>
      <c r="D23" s="13">
        <f>'п.19д абз.2'!E23</f>
        <v>15</v>
      </c>
      <c r="E23" s="13">
        <v>550</v>
      </c>
      <c r="F23" s="94">
        <v>44775</v>
      </c>
    </row>
    <row r="24" spans="1:16" ht="63" customHeight="1" thickBot="1" x14ac:dyDescent="0.3">
      <c r="A24" s="103">
        <v>6</v>
      </c>
      <c r="B24" s="21" t="s">
        <v>36</v>
      </c>
      <c r="C24" s="21" t="str">
        <f>'п.19д абз.2'!C24</f>
        <v>Тюменская область, Тюменский район, ДНТ "Подушкино", ул. Артиллерийская, уч.62 к.н. 72:17:0808003:1059</v>
      </c>
      <c r="D24" s="21">
        <f>'п.19д абз.2'!E24</f>
        <v>15</v>
      </c>
      <c r="E24" s="21">
        <v>550</v>
      </c>
      <c r="F24" s="104">
        <v>44775</v>
      </c>
    </row>
    <row r="25" spans="1:16" ht="16.5" thickBot="1" x14ac:dyDescent="0.3">
      <c r="A25" s="87" t="s">
        <v>37</v>
      </c>
      <c r="B25" s="88"/>
      <c r="C25" s="88"/>
      <c r="D25" s="88"/>
      <c r="E25" s="88"/>
      <c r="F25" s="89"/>
    </row>
    <row r="26" spans="1:16" ht="47.25" x14ac:dyDescent="0.25">
      <c r="A26" s="93">
        <v>7</v>
      </c>
      <c r="B26" s="13" t="s">
        <v>39</v>
      </c>
      <c r="C26" s="13" t="str">
        <f>'п.19д абз.2'!C24</f>
        <v>Тюменская область, Тюменский район, ДНТ "Подушкино", ул. Артиллерийская, уч.62 к.н. 72:17:0808003:1059</v>
      </c>
      <c r="D26" s="13">
        <f>'п.19д абз.2'!E24</f>
        <v>15</v>
      </c>
      <c r="E26" s="13">
        <v>15000</v>
      </c>
      <c r="F26" s="94">
        <v>44816</v>
      </c>
    </row>
    <row r="27" spans="1:16" ht="47.25" x14ac:dyDescent="0.25">
      <c r="A27" s="105">
        <v>8</v>
      </c>
      <c r="B27" s="101" t="s">
        <v>65</v>
      </c>
      <c r="C27" s="106" t="s">
        <v>63</v>
      </c>
      <c r="D27" s="107">
        <v>15</v>
      </c>
      <c r="E27" s="108">
        <v>35176.799999999996</v>
      </c>
      <c r="F27" s="96">
        <v>44986</v>
      </c>
    </row>
    <row r="28" spans="1:16" ht="48" thickBot="1" x14ac:dyDescent="0.3">
      <c r="A28" s="109">
        <v>9</v>
      </c>
      <c r="B28" s="17" t="s">
        <v>66</v>
      </c>
      <c r="C28" s="74" t="s">
        <v>64</v>
      </c>
      <c r="D28" s="110">
        <v>15</v>
      </c>
      <c r="E28" s="111">
        <v>35176.799999999996</v>
      </c>
      <c r="F28" s="113">
        <v>44986</v>
      </c>
      <c r="H28" s="41"/>
      <c r="I28" s="42"/>
      <c r="J28" s="42"/>
      <c r="K28" s="98"/>
      <c r="L28" s="99"/>
      <c r="M28" s="43"/>
      <c r="N28" s="44"/>
    </row>
    <row r="29" spans="1:16" ht="16.5" thickBot="1" x14ac:dyDescent="0.3">
      <c r="A29" s="87" t="s">
        <v>40</v>
      </c>
      <c r="B29" s="88"/>
      <c r="C29" s="88"/>
      <c r="D29" s="88"/>
      <c r="E29" s="88"/>
      <c r="F29" s="89"/>
    </row>
    <row r="30" spans="1:16" ht="31.5" x14ac:dyDescent="0.25">
      <c r="A30" s="93">
        <v>10</v>
      </c>
      <c r="B30" s="13" t="s">
        <v>46</v>
      </c>
      <c r="C30" s="13" t="str">
        <f>'п.19д абз.2'!C30</f>
        <v>Тюменская область, Тюменский район, Московское МО, мкр 2 квартал 15 к.н. 72:17:1313004:26304</v>
      </c>
      <c r="D30" s="13">
        <f>'п.19д абз.2'!E30</f>
        <v>15</v>
      </c>
      <c r="E30" s="13">
        <v>15000</v>
      </c>
      <c r="F30" s="94">
        <v>44840</v>
      </c>
      <c r="I30" s="112"/>
    </row>
    <row r="31" spans="1:16" ht="31.5" x14ac:dyDescent="0.25">
      <c r="A31" s="95">
        <v>11</v>
      </c>
      <c r="B31" s="17" t="s">
        <v>47</v>
      </c>
      <c r="C31" s="17" t="str">
        <f>'п.19д абз.2'!C31</f>
        <v>Тюменская область, Тюменский район, Московское МО, мкр 2 квартал 15 к.н. 72:17:1313004:26264</v>
      </c>
      <c r="D31" s="17">
        <f>'п.19д абз.2'!E31</f>
        <v>15</v>
      </c>
      <c r="E31" s="17">
        <v>35176.800000000003</v>
      </c>
      <c r="F31" s="96">
        <v>44840</v>
      </c>
    </row>
    <row r="32" spans="1:16" ht="31.5" x14ac:dyDescent="0.25">
      <c r="A32" s="95">
        <v>12</v>
      </c>
      <c r="B32" s="17" t="s">
        <v>48</v>
      </c>
      <c r="C32" s="17" t="str">
        <f>'п.19д абз.2'!C32</f>
        <v>Тюменская область, Тюменский район, Московское МО, мкр 2 квартал 14 ГП-2 к.н. 72:17:1313004:442</v>
      </c>
      <c r="D32" s="17">
        <f>'п.19д абз.2'!E32</f>
        <v>75</v>
      </c>
      <c r="E32" s="17">
        <v>40643</v>
      </c>
      <c r="F32" s="96">
        <v>44835</v>
      </c>
    </row>
    <row r="33" spans="1:6" ht="31.5" x14ac:dyDescent="0.25">
      <c r="A33" s="95">
        <v>13</v>
      </c>
      <c r="B33" s="17" t="s">
        <v>49</v>
      </c>
      <c r="C33" s="17" t="str">
        <f>'п.19д абз.2'!C33</f>
        <v>Тюменская область, Тюменский район, Московское МО, мкр 2 квартал 14 ГП-2 к.н. 72:17:1313004:444</v>
      </c>
      <c r="D33" s="17">
        <f>'п.19д абз.2'!E33</f>
        <v>60</v>
      </c>
      <c r="E33" s="17">
        <v>40643</v>
      </c>
      <c r="F33" s="96">
        <v>44835</v>
      </c>
    </row>
    <row r="34" spans="1:6" ht="32.25" thickBot="1" x14ac:dyDescent="0.3">
      <c r="A34" s="103">
        <v>14</v>
      </c>
      <c r="B34" s="21" t="s">
        <v>50</v>
      </c>
      <c r="C34" s="21" t="str">
        <f>'п.19д абз.2'!C34</f>
        <v>Тюменская область, Тюменский район, Московское МО, мкр 2 квартал 14 ГП-2 к.н. 72:17:1313004:22032</v>
      </c>
      <c r="D34" s="21">
        <f>'п.19д абз.2'!E34</f>
        <v>60</v>
      </c>
      <c r="E34" s="21">
        <v>40643</v>
      </c>
      <c r="F34" s="104">
        <v>44835</v>
      </c>
    </row>
    <row r="35" spans="1:6" ht="16.5" thickBot="1" x14ac:dyDescent="0.3">
      <c r="A35" s="87" t="s">
        <v>51</v>
      </c>
      <c r="B35" s="88"/>
      <c r="C35" s="88"/>
      <c r="D35" s="88"/>
      <c r="E35" s="88"/>
      <c r="F35" s="89"/>
    </row>
    <row r="36" spans="1:6" ht="47.25" x14ac:dyDescent="0.25">
      <c r="A36" s="93">
        <v>15</v>
      </c>
      <c r="B36" s="13" t="s">
        <v>57</v>
      </c>
      <c r="C36" s="13" t="str">
        <f>'п.19д абз.2'!C36</f>
        <v>Тюменская область, Тюменский район, ДНТ "Подушкино", проезд Таежная, уч.10 к.н. 72:17:0808003:1008</v>
      </c>
      <c r="D36" s="13">
        <f>'п.19д абз.2'!E36</f>
        <v>15</v>
      </c>
      <c r="E36" s="13">
        <v>15000</v>
      </c>
      <c r="F36" s="94">
        <v>44876</v>
      </c>
    </row>
    <row r="37" spans="1:6" ht="31.5" x14ac:dyDescent="0.25">
      <c r="A37" s="95">
        <f>A36+1</f>
        <v>16</v>
      </c>
      <c r="B37" s="17" t="s">
        <v>58</v>
      </c>
      <c r="C37" s="17" t="str">
        <f>'п.19д абз.2'!C37</f>
        <v>Тюменская область, Тюменский район, ДНТ "Подушкино", уч.88 к.н. 72:17:0808003:1085</v>
      </c>
      <c r="D37" s="17">
        <f>'п.19д абз.2'!E37</f>
        <v>15</v>
      </c>
      <c r="E37" s="17">
        <v>35176.799999999996</v>
      </c>
      <c r="F37" s="96">
        <v>44881</v>
      </c>
    </row>
    <row r="38" spans="1:6" ht="47.25" x14ac:dyDescent="0.25">
      <c r="A38" s="95">
        <f t="shared" ref="A38:A51" si="0">A37+1</f>
        <v>17</v>
      </c>
      <c r="B38" s="17" t="s">
        <v>59</v>
      </c>
      <c r="C38" s="17" t="str">
        <f>'п.19д абз.2'!C38</f>
        <v>Тюменская область, Тюменский район, ДНТ "Подушкино", ул. Гончарная, уч.24 к.н. 72:17:0808003:1022</v>
      </c>
      <c r="D38" s="17">
        <f>'п.19д абз.2'!E38</f>
        <v>15</v>
      </c>
      <c r="E38" s="17">
        <v>15000</v>
      </c>
      <c r="F38" s="96">
        <v>44868</v>
      </c>
    </row>
    <row r="39" spans="1:6" ht="31.5" x14ac:dyDescent="0.25">
      <c r="A39" s="95">
        <f t="shared" si="0"/>
        <v>18</v>
      </c>
      <c r="B39" s="17" t="s">
        <v>60</v>
      </c>
      <c r="C39" s="17" t="str">
        <f>'п.19д абз.2'!C39</f>
        <v>Тюменская область, Тюменский район, ДНТ "Подушкино", уч.20 к.н. 72:17:0808003:1018</v>
      </c>
      <c r="D39" s="17">
        <f>'п.19д абз.2'!E39</f>
        <v>15</v>
      </c>
      <c r="E39" s="108">
        <v>35176.799999999996</v>
      </c>
      <c r="F39" s="96">
        <v>44876</v>
      </c>
    </row>
    <row r="40" spans="1:6" ht="47.25" x14ac:dyDescent="0.25">
      <c r="A40" s="95">
        <f t="shared" si="0"/>
        <v>19</v>
      </c>
      <c r="B40" s="17" t="s">
        <v>61</v>
      </c>
      <c r="C40" s="17" t="str">
        <f>'п.19д абз.2'!C28</f>
        <v>Тюменская область, Тюменский район, Московское МО, д.Дударева, микрорайон 2, квартал 14, уч. кн:72:17:1313004:26275</v>
      </c>
      <c r="D40" s="17">
        <f>'п.19д абз.2'!E28</f>
        <v>15</v>
      </c>
      <c r="E40" s="108">
        <v>35176.799999999996</v>
      </c>
      <c r="F40" s="96">
        <v>44868</v>
      </c>
    </row>
    <row r="41" spans="1:6" ht="47.25" x14ac:dyDescent="0.25">
      <c r="A41" s="95">
        <f t="shared" si="0"/>
        <v>20</v>
      </c>
      <c r="B41" s="101" t="s">
        <v>67</v>
      </c>
      <c r="C41" s="106" t="s">
        <v>77</v>
      </c>
      <c r="D41" s="107">
        <v>15</v>
      </c>
      <c r="E41" s="108">
        <v>35176.799999999996</v>
      </c>
      <c r="F41" s="113">
        <v>45047</v>
      </c>
    </row>
    <row r="42" spans="1:6" ht="47.25" x14ac:dyDescent="0.25">
      <c r="A42" s="95">
        <f t="shared" si="0"/>
        <v>21</v>
      </c>
      <c r="B42" s="17" t="s">
        <v>68</v>
      </c>
      <c r="C42" s="74" t="s">
        <v>78</v>
      </c>
      <c r="D42" s="110">
        <v>15</v>
      </c>
      <c r="E42" s="111">
        <v>35176.799999999996</v>
      </c>
      <c r="F42" s="114">
        <v>45047</v>
      </c>
    </row>
    <row r="43" spans="1:6" ht="47.25" x14ac:dyDescent="0.25">
      <c r="A43" s="95">
        <f t="shared" si="0"/>
        <v>22</v>
      </c>
      <c r="B43" s="17" t="s">
        <v>69</v>
      </c>
      <c r="C43" s="74" t="s">
        <v>79</v>
      </c>
      <c r="D43" s="110">
        <v>15</v>
      </c>
      <c r="E43" s="111">
        <v>35176.799999999996</v>
      </c>
      <c r="F43" s="114">
        <v>45047</v>
      </c>
    </row>
    <row r="44" spans="1:6" ht="47.25" x14ac:dyDescent="0.25">
      <c r="A44" s="95">
        <f t="shared" si="0"/>
        <v>23</v>
      </c>
      <c r="B44" s="115"/>
      <c r="C44" s="74" t="s">
        <v>80</v>
      </c>
      <c r="D44" s="110">
        <v>15</v>
      </c>
      <c r="E44" s="111">
        <v>35176.799999999996</v>
      </c>
      <c r="F44" s="114">
        <v>45047</v>
      </c>
    </row>
    <row r="45" spans="1:6" ht="47.25" x14ac:dyDescent="0.25">
      <c r="A45" s="95">
        <f t="shared" si="0"/>
        <v>24</v>
      </c>
      <c r="B45" s="17" t="s">
        <v>70</v>
      </c>
      <c r="C45" s="74" t="s">
        <v>81</v>
      </c>
      <c r="D45" s="110">
        <v>15</v>
      </c>
      <c r="E45" s="111">
        <v>35176.799999999996</v>
      </c>
      <c r="F45" s="114">
        <v>45047</v>
      </c>
    </row>
    <row r="46" spans="1:6" ht="47.25" x14ac:dyDescent="0.25">
      <c r="A46" s="95">
        <f t="shared" si="0"/>
        <v>25</v>
      </c>
      <c r="B46" s="17" t="s">
        <v>71</v>
      </c>
      <c r="C46" s="74" t="s">
        <v>82</v>
      </c>
      <c r="D46" s="110">
        <v>15</v>
      </c>
      <c r="E46" s="111">
        <v>35176.799999999996</v>
      </c>
      <c r="F46" s="114">
        <v>45047</v>
      </c>
    </row>
    <row r="47" spans="1:6" ht="47.25" x14ac:dyDescent="0.25">
      <c r="A47" s="95">
        <f t="shared" si="0"/>
        <v>26</v>
      </c>
      <c r="B47" s="17" t="s">
        <v>72</v>
      </c>
      <c r="C47" s="74" t="s">
        <v>83</v>
      </c>
      <c r="D47" s="110">
        <v>15</v>
      </c>
      <c r="E47" s="111">
        <v>35176.799999999996</v>
      </c>
      <c r="F47" s="114">
        <v>45047</v>
      </c>
    </row>
    <row r="48" spans="1:6" ht="47.25" x14ac:dyDescent="0.25">
      <c r="A48" s="95">
        <f t="shared" si="0"/>
        <v>27</v>
      </c>
      <c r="B48" s="17" t="s">
        <v>73</v>
      </c>
      <c r="C48" s="74" t="s">
        <v>84</v>
      </c>
      <c r="D48" s="110">
        <v>15</v>
      </c>
      <c r="E48" s="111">
        <v>35176.799999999996</v>
      </c>
      <c r="F48" s="114">
        <v>45047</v>
      </c>
    </row>
    <row r="49" spans="1:6" ht="47.25" x14ac:dyDescent="0.25">
      <c r="A49" s="95">
        <f t="shared" si="0"/>
        <v>28</v>
      </c>
      <c r="B49" s="17" t="s">
        <v>74</v>
      </c>
      <c r="C49" s="74" t="s">
        <v>85</v>
      </c>
      <c r="D49" s="110">
        <v>15</v>
      </c>
      <c r="E49" s="111">
        <v>35176.799999999996</v>
      </c>
      <c r="F49" s="114">
        <v>45047</v>
      </c>
    </row>
    <row r="50" spans="1:6" ht="47.25" x14ac:dyDescent="0.25">
      <c r="A50" s="95">
        <f t="shared" si="0"/>
        <v>29</v>
      </c>
      <c r="B50" s="17" t="s">
        <v>75</v>
      </c>
      <c r="C50" s="74" t="s">
        <v>86</v>
      </c>
      <c r="D50" s="110">
        <v>15</v>
      </c>
      <c r="E50" s="111">
        <v>35176.799999999996</v>
      </c>
      <c r="F50" s="114">
        <v>45047</v>
      </c>
    </row>
    <row r="51" spans="1:6" ht="48" thickBot="1" x14ac:dyDescent="0.3">
      <c r="A51" s="95">
        <f t="shared" si="0"/>
        <v>30</v>
      </c>
      <c r="B51" s="17" t="s">
        <v>76</v>
      </c>
      <c r="C51" s="74" t="s">
        <v>87</v>
      </c>
      <c r="D51" s="110">
        <v>15</v>
      </c>
      <c r="E51" s="111">
        <v>35176.799999999996</v>
      </c>
      <c r="F51" s="114">
        <v>45047</v>
      </c>
    </row>
    <row r="52" spans="1:6" ht="16.5" thickBot="1" x14ac:dyDescent="0.3">
      <c r="A52" s="87" t="s">
        <v>62</v>
      </c>
      <c r="B52" s="88"/>
      <c r="C52" s="88"/>
      <c r="D52" s="88"/>
      <c r="E52" s="88"/>
      <c r="F52" s="89"/>
    </row>
    <row r="53" spans="1:6" ht="31.5" x14ac:dyDescent="0.25">
      <c r="A53" s="93">
        <v>31</v>
      </c>
      <c r="B53" s="13" t="s">
        <v>90</v>
      </c>
      <c r="C53" s="13" t="str">
        <f>'п.19д абз.2'!C53</f>
        <v>Тюменская область, Тюменский район, ДНТ "Подушкино", уч.22 к.н. 72:17:0808003:1020</v>
      </c>
      <c r="D53" s="13">
        <f>'п.19д абз.2'!E53</f>
        <v>15</v>
      </c>
      <c r="E53" s="13">
        <v>35176.799999999996</v>
      </c>
      <c r="F53" s="94">
        <v>44958</v>
      </c>
    </row>
    <row r="54" spans="1:6" ht="32.25" thickBot="1" x14ac:dyDescent="0.3">
      <c r="A54" s="58">
        <v>32</v>
      </c>
      <c r="B54" s="21" t="s">
        <v>91</v>
      </c>
      <c r="C54" s="21" t="str">
        <f>'п.19д абз.2'!C54</f>
        <v>Тюменская область, Тюменский район, ДНТ "Подушкино", уч.7 к.н. 72:17:0808003:1005</v>
      </c>
      <c r="D54" s="21">
        <f>'п.19д абз.2'!E54</f>
        <v>15</v>
      </c>
      <c r="E54" s="21">
        <v>15000</v>
      </c>
      <c r="F54" s="104">
        <v>44958</v>
      </c>
    </row>
    <row r="55" spans="1:6" ht="16.5" thickBot="1" x14ac:dyDescent="0.3">
      <c r="A55" s="45" t="s">
        <v>13</v>
      </c>
      <c r="B55" s="46"/>
      <c r="C55" s="46"/>
      <c r="D55" s="46"/>
      <c r="E55" s="46"/>
      <c r="F55" s="47"/>
    </row>
  </sheetData>
  <mergeCells count="20">
    <mergeCell ref="A15:F15"/>
    <mergeCell ref="A2:F2"/>
    <mergeCell ref="A5:F5"/>
    <mergeCell ref="A6:F6"/>
    <mergeCell ref="A7:F7"/>
    <mergeCell ref="A8:F8"/>
    <mergeCell ref="A13:F13"/>
    <mergeCell ref="A14:F14"/>
    <mergeCell ref="A11:F11"/>
    <mergeCell ref="A12:F12"/>
    <mergeCell ref="A9:F9"/>
    <mergeCell ref="A10:F10"/>
    <mergeCell ref="A22:F22"/>
    <mergeCell ref="A20:F20"/>
    <mergeCell ref="A21:F21"/>
    <mergeCell ref="A52:F52"/>
    <mergeCell ref="A55:F55"/>
    <mergeCell ref="A35:F35"/>
    <mergeCell ref="A29:F29"/>
    <mergeCell ref="A25:F25"/>
  </mergeCells>
  <printOptions horizontalCentered="1"/>
  <pageMargins left="0" right="0" top="0.39370078740157483" bottom="0.98425196850393704" header="0.51181102362204722" footer="0.51181102362204722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A28" sqref="A28:E28"/>
    </sheetView>
  </sheetViews>
  <sheetFormatPr defaultColWidth="9.140625" defaultRowHeight="15.75" x14ac:dyDescent="0.25"/>
  <cols>
    <col min="1" max="1" width="6.7109375" style="3" customWidth="1"/>
    <col min="2" max="2" width="25.140625" style="2" customWidth="1"/>
    <col min="3" max="3" width="28.28515625" style="3" customWidth="1"/>
    <col min="4" max="4" width="28.28515625" style="2" customWidth="1"/>
    <col min="5" max="6" width="17.28515625" style="2" customWidth="1"/>
    <col min="7" max="16384" width="9.140625" style="2"/>
  </cols>
  <sheetData>
    <row r="2" spans="1:6" s="4" customFormat="1" ht="50.25" customHeight="1" x14ac:dyDescent="0.25">
      <c r="A2" s="48" t="s">
        <v>17</v>
      </c>
      <c r="B2" s="48"/>
      <c r="C2" s="48"/>
      <c r="D2" s="48"/>
      <c r="E2" s="48"/>
      <c r="F2" s="5"/>
    </row>
    <row r="3" spans="1:6" ht="9" customHeight="1" thickBot="1" x14ac:dyDescent="0.3"/>
    <row r="4" spans="1:6" s="3" customFormat="1" ht="48" thickBot="1" x14ac:dyDescent="0.25">
      <c r="A4" s="8" t="s">
        <v>0</v>
      </c>
      <c r="B4" s="9" t="s">
        <v>1</v>
      </c>
      <c r="C4" s="9" t="s">
        <v>2</v>
      </c>
      <c r="D4" s="9" t="s">
        <v>3</v>
      </c>
      <c r="E4" s="10" t="s">
        <v>9</v>
      </c>
    </row>
    <row r="5" spans="1:6" ht="16.5" thickBot="1" x14ac:dyDescent="0.3">
      <c r="A5" s="52" t="s">
        <v>14</v>
      </c>
      <c r="B5" s="53"/>
      <c r="C5" s="53"/>
      <c r="D5" s="53"/>
      <c r="E5" s="54"/>
    </row>
    <row r="6" spans="1:6" ht="16.5" thickBot="1" x14ac:dyDescent="0.3">
      <c r="A6" s="52" t="s">
        <v>13</v>
      </c>
      <c r="B6" s="53"/>
      <c r="C6" s="53"/>
      <c r="D6" s="53"/>
      <c r="E6" s="54"/>
    </row>
    <row r="7" spans="1:6" ht="16.5" thickBot="1" x14ac:dyDescent="0.3">
      <c r="A7" s="52" t="s">
        <v>19</v>
      </c>
      <c r="B7" s="53"/>
      <c r="C7" s="53"/>
      <c r="D7" s="53"/>
      <c r="E7" s="54"/>
    </row>
    <row r="8" spans="1:6" ht="16.5" thickBot="1" x14ac:dyDescent="0.3">
      <c r="A8" s="52" t="s">
        <v>13</v>
      </c>
      <c r="B8" s="53"/>
      <c r="C8" s="53"/>
      <c r="D8" s="53"/>
      <c r="E8" s="54"/>
    </row>
    <row r="9" spans="1:6" ht="16.5" thickBot="1" x14ac:dyDescent="0.3">
      <c r="A9" s="52" t="s">
        <v>20</v>
      </c>
      <c r="B9" s="53"/>
      <c r="C9" s="53"/>
      <c r="D9" s="53"/>
      <c r="E9" s="54"/>
    </row>
    <row r="10" spans="1:6" ht="16.5" thickBot="1" x14ac:dyDescent="0.3">
      <c r="A10" s="52" t="s">
        <v>13</v>
      </c>
      <c r="B10" s="53"/>
      <c r="C10" s="53"/>
      <c r="D10" s="53"/>
      <c r="E10" s="54"/>
    </row>
    <row r="11" spans="1:6" ht="16.5" thickBot="1" x14ac:dyDescent="0.3">
      <c r="A11" s="52" t="s">
        <v>21</v>
      </c>
      <c r="B11" s="53"/>
      <c r="C11" s="53"/>
      <c r="D11" s="53"/>
      <c r="E11" s="54"/>
    </row>
    <row r="12" spans="1:6" ht="16.5" thickBot="1" x14ac:dyDescent="0.3">
      <c r="A12" s="52" t="s">
        <v>13</v>
      </c>
      <c r="B12" s="53"/>
      <c r="C12" s="53"/>
      <c r="D12" s="53"/>
      <c r="E12" s="54"/>
    </row>
    <row r="13" spans="1:6" ht="16.5" thickBot="1" x14ac:dyDescent="0.3">
      <c r="A13" s="52" t="str">
        <f>'п.19д абз.3'!A13:F13</f>
        <v>май</v>
      </c>
      <c r="B13" s="53"/>
      <c r="C13" s="53"/>
      <c r="D13" s="53"/>
      <c r="E13" s="54"/>
    </row>
    <row r="14" spans="1:6" ht="16.5" thickBot="1" x14ac:dyDescent="0.3">
      <c r="A14" s="52" t="s">
        <v>13</v>
      </c>
      <c r="B14" s="53"/>
      <c r="C14" s="53"/>
      <c r="D14" s="53"/>
      <c r="E14" s="54"/>
    </row>
    <row r="15" spans="1:6" ht="16.5" thickBot="1" x14ac:dyDescent="0.3">
      <c r="A15" s="52" t="str">
        <f>'п.19д абз.3'!A15:F15</f>
        <v>июнь</v>
      </c>
      <c r="B15" s="53"/>
      <c r="C15" s="53"/>
      <c r="D15" s="53"/>
      <c r="E15" s="54"/>
    </row>
    <row r="16" spans="1:6" ht="16.5" thickBot="1" x14ac:dyDescent="0.3">
      <c r="A16" s="52" t="s">
        <v>13</v>
      </c>
      <c r="B16" s="53"/>
      <c r="C16" s="53"/>
      <c r="D16" s="53"/>
      <c r="E16" s="54"/>
    </row>
    <row r="17" spans="1:5" ht="16.5" thickBot="1" x14ac:dyDescent="0.3">
      <c r="A17" s="52" t="s">
        <v>31</v>
      </c>
      <c r="B17" s="53"/>
      <c r="C17" s="53"/>
      <c r="D17" s="53"/>
      <c r="E17" s="54"/>
    </row>
    <row r="18" spans="1:5" ht="16.5" thickBot="1" x14ac:dyDescent="0.3">
      <c r="A18" s="52" t="s">
        <v>13</v>
      </c>
      <c r="B18" s="53"/>
      <c r="C18" s="53"/>
      <c r="D18" s="53"/>
      <c r="E18" s="54"/>
    </row>
    <row r="19" spans="1:5" ht="16.5" thickBot="1" x14ac:dyDescent="0.3">
      <c r="A19" s="52" t="s">
        <v>32</v>
      </c>
      <c r="B19" s="53"/>
      <c r="C19" s="53"/>
      <c r="D19" s="53"/>
      <c r="E19" s="54"/>
    </row>
    <row r="20" spans="1:5" ht="16.5" thickBot="1" x14ac:dyDescent="0.3">
      <c r="A20" s="52" t="s">
        <v>13</v>
      </c>
      <c r="B20" s="53"/>
      <c r="C20" s="53"/>
      <c r="D20" s="53"/>
      <c r="E20" s="54"/>
    </row>
    <row r="21" spans="1:5" ht="16.5" thickBot="1" x14ac:dyDescent="0.3">
      <c r="A21" s="52" t="s">
        <v>37</v>
      </c>
      <c r="B21" s="53"/>
      <c r="C21" s="53"/>
      <c r="D21" s="53"/>
      <c r="E21" s="54"/>
    </row>
    <row r="22" spans="1:5" ht="16.5" thickBot="1" x14ac:dyDescent="0.3">
      <c r="A22" s="52" t="s">
        <v>13</v>
      </c>
      <c r="B22" s="53"/>
      <c r="C22" s="53"/>
      <c r="D22" s="53"/>
      <c r="E22" s="54"/>
    </row>
    <row r="23" spans="1:5" ht="16.5" thickBot="1" x14ac:dyDescent="0.3">
      <c r="A23" s="52" t="s">
        <v>40</v>
      </c>
      <c r="B23" s="53"/>
      <c r="C23" s="53"/>
      <c r="D23" s="53"/>
      <c r="E23" s="54"/>
    </row>
    <row r="24" spans="1:5" ht="16.5" thickBot="1" x14ac:dyDescent="0.3">
      <c r="A24" s="52" t="s">
        <v>13</v>
      </c>
      <c r="B24" s="53"/>
      <c r="C24" s="53"/>
      <c r="D24" s="53"/>
      <c r="E24" s="54"/>
    </row>
    <row r="25" spans="1:5" ht="16.5" thickBot="1" x14ac:dyDescent="0.3">
      <c r="A25" s="52" t="s">
        <v>51</v>
      </c>
      <c r="B25" s="53"/>
      <c r="C25" s="53"/>
      <c r="D25" s="53"/>
      <c r="E25" s="54"/>
    </row>
    <row r="26" spans="1:5" ht="16.5" thickBot="1" x14ac:dyDescent="0.3">
      <c r="A26" s="52" t="s">
        <v>13</v>
      </c>
      <c r="B26" s="53"/>
      <c r="C26" s="53"/>
      <c r="D26" s="53"/>
      <c r="E26" s="54"/>
    </row>
    <row r="27" spans="1:5" ht="16.5" thickBot="1" x14ac:dyDescent="0.3">
      <c r="A27" s="52" t="s">
        <v>62</v>
      </c>
      <c r="B27" s="53"/>
      <c r="C27" s="53"/>
      <c r="D27" s="53"/>
      <c r="E27" s="54"/>
    </row>
    <row r="28" spans="1:5" ht="16.5" thickBot="1" x14ac:dyDescent="0.3">
      <c r="A28" s="52" t="s">
        <v>13</v>
      </c>
      <c r="B28" s="53"/>
      <c r="C28" s="53"/>
      <c r="D28" s="53"/>
      <c r="E28" s="54"/>
    </row>
  </sheetData>
  <mergeCells count="25">
    <mergeCell ref="A27:E27"/>
    <mergeCell ref="A28:E28"/>
    <mergeCell ref="A13:E13"/>
    <mergeCell ref="A14:E14"/>
    <mergeCell ref="A11:E11"/>
    <mergeCell ref="A12:E12"/>
    <mergeCell ref="A19:E19"/>
    <mergeCell ref="A20:E20"/>
    <mergeCell ref="A17:E17"/>
    <mergeCell ref="A18:E18"/>
    <mergeCell ref="A15:E15"/>
    <mergeCell ref="A16:E16"/>
    <mergeCell ref="A25:E25"/>
    <mergeCell ref="A26:E26"/>
    <mergeCell ref="A23:E23"/>
    <mergeCell ref="A24:E24"/>
    <mergeCell ref="A21:E21"/>
    <mergeCell ref="A22:E22"/>
    <mergeCell ref="A9:E9"/>
    <mergeCell ref="A10:E10"/>
    <mergeCell ref="A2:E2"/>
    <mergeCell ref="A6:E6"/>
    <mergeCell ref="A5:E5"/>
    <mergeCell ref="A7:E7"/>
    <mergeCell ref="A8:E8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10" workbookViewId="0">
      <selection activeCell="K35" sqref="K35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48" t="s">
        <v>18</v>
      </c>
      <c r="B2" s="48"/>
      <c r="C2" s="48"/>
      <c r="D2" s="48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10</v>
      </c>
      <c r="C4" s="9" t="s">
        <v>11</v>
      </c>
      <c r="D4" s="10" t="s">
        <v>12</v>
      </c>
    </row>
    <row r="5" spans="1:5" ht="22.5" customHeight="1" thickBot="1" x14ac:dyDescent="0.3">
      <c r="A5" s="52" t="str">
        <f>'п.19д абз.2'!A5:E5</f>
        <v>январь</v>
      </c>
      <c r="B5" s="53"/>
      <c r="C5" s="53"/>
      <c r="D5" s="54"/>
    </row>
    <row r="6" spans="1:5" ht="16.5" thickBot="1" x14ac:dyDescent="0.3">
      <c r="A6" s="49" t="s">
        <v>13</v>
      </c>
      <c r="B6" s="50"/>
      <c r="C6" s="50"/>
      <c r="D6" s="51"/>
    </row>
    <row r="7" spans="1:5" ht="16.5" thickBot="1" x14ac:dyDescent="0.3">
      <c r="A7" s="52" t="str">
        <f>'п.19д абз.2'!A7:E7</f>
        <v>февраль</v>
      </c>
      <c r="B7" s="53"/>
      <c r="C7" s="53"/>
      <c r="D7" s="54"/>
    </row>
    <row r="8" spans="1:5" ht="16.5" thickBot="1" x14ac:dyDescent="0.3">
      <c r="A8" s="49" t="s">
        <v>13</v>
      </c>
      <c r="B8" s="50"/>
      <c r="C8" s="50"/>
      <c r="D8" s="51"/>
    </row>
    <row r="9" spans="1:5" ht="16.5" thickBot="1" x14ac:dyDescent="0.3">
      <c r="A9" s="52" t="str">
        <f>'п.19д абз.2'!A9:E9</f>
        <v>март</v>
      </c>
      <c r="B9" s="53"/>
      <c r="C9" s="53"/>
      <c r="D9" s="54"/>
    </row>
    <row r="10" spans="1:5" ht="16.5" thickBot="1" x14ac:dyDescent="0.3">
      <c r="A10" s="49" t="s">
        <v>13</v>
      </c>
      <c r="B10" s="50"/>
      <c r="C10" s="50"/>
      <c r="D10" s="51"/>
    </row>
    <row r="11" spans="1:5" ht="16.5" thickBot="1" x14ac:dyDescent="0.3">
      <c r="A11" s="52" t="str">
        <f>'п.19д абз.2'!A11:E11</f>
        <v>апрель</v>
      </c>
      <c r="B11" s="53"/>
      <c r="C11" s="53"/>
      <c r="D11" s="54"/>
    </row>
    <row r="12" spans="1:5" ht="16.5" thickBot="1" x14ac:dyDescent="0.3">
      <c r="A12" s="49" t="s">
        <v>13</v>
      </c>
      <c r="B12" s="50"/>
      <c r="C12" s="50"/>
      <c r="D12" s="51"/>
    </row>
    <row r="13" spans="1:5" ht="16.5" thickBot="1" x14ac:dyDescent="0.3">
      <c r="A13" s="52" t="str">
        <f>'п.19д абз.2'!A13:E13</f>
        <v>май</v>
      </c>
      <c r="B13" s="53"/>
      <c r="C13" s="53"/>
      <c r="D13" s="54"/>
    </row>
    <row r="14" spans="1:5" ht="16.5" thickBot="1" x14ac:dyDescent="0.3">
      <c r="A14" s="49" t="s">
        <v>13</v>
      </c>
      <c r="B14" s="50"/>
      <c r="C14" s="50"/>
      <c r="D14" s="51"/>
    </row>
    <row r="15" spans="1:5" ht="16.5" thickBot="1" x14ac:dyDescent="0.3">
      <c r="A15" s="55" t="s">
        <v>23</v>
      </c>
      <c r="B15" s="56"/>
      <c r="C15" s="56"/>
      <c r="D15" s="57"/>
    </row>
    <row r="16" spans="1:5" x14ac:dyDescent="0.25">
      <c r="A16" s="26">
        <v>1</v>
      </c>
      <c r="B16" s="27" t="s">
        <v>24</v>
      </c>
      <c r="C16" s="23">
        <v>1</v>
      </c>
      <c r="D16" s="28">
        <v>8</v>
      </c>
    </row>
    <row r="17" spans="1:4" x14ac:dyDescent="0.25">
      <c r="A17" s="29">
        <v>2</v>
      </c>
      <c r="B17" s="30" t="s">
        <v>24</v>
      </c>
      <c r="C17" s="24">
        <v>1</v>
      </c>
      <c r="D17" s="31">
        <v>8</v>
      </c>
    </row>
    <row r="18" spans="1:4" ht="16.5" thickBot="1" x14ac:dyDescent="0.3">
      <c r="A18" s="32">
        <v>3</v>
      </c>
      <c r="B18" s="33" t="s">
        <v>24</v>
      </c>
      <c r="C18" s="25">
        <v>1</v>
      </c>
      <c r="D18" s="34">
        <v>5</v>
      </c>
    </row>
    <row r="19" spans="1:4" ht="16.5" thickBot="1" x14ac:dyDescent="0.3">
      <c r="A19" s="52" t="str">
        <f>'п.19д абз.2'!A20:E20</f>
        <v>июль</v>
      </c>
      <c r="B19" s="53"/>
      <c r="C19" s="53"/>
      <c r="D19" s="54"/>
    </row>
    <row r="20" spans="1:4" ht="16.5" thickBot="1" x14ac:dyDescent="0.3">
      <c r="A20" s="49" t="s">
        <v>13</v>
      </c>
      <c r="B20" s="50"/>
      <c r="C20" s="50"/>
      <c r="D20" s="51"/>
    </row>
    <row r="21" spans="1:4" ht="16.5" thickBot="1" x14ac:dyDescent="0.3">
      <c r="A21" s="55" t="s">
        <v>32</v>
      </c>
      <c r="B21" s="56"/>
      <c r="C21" s="56"/>
      <c r="D21" s="57"/>
    </row>
    <row r="22" spans="1:4" x14ac:dyDescent="0.25">
      <c r="A22" s="26">
        <v>4</v>
      </c>
      <c r="B22" s="27" t="s">
        <v>24</v>
      </c>
      <c r="C22" s="23">
        <v>1</v>
      </c>
      <c r="D22" s="28">
        <v>15</v>
      </c>
    </row>
    <row r="23" spans="1:4" ht="16.5" thickBot="1" x14ac:dyDescent="0.3">
      <c r="A23" s="32">
        <v>5</v>
      </c>
      <c r="B23" s="33" t="s">
        <v>24</v>
      </c>
      <c r="C23" s="25">
        <v>1</v>
      </c>
      <c r="D23" s="34">
        <v>15</v>
      </c>
    </row>
    <row r="24" spans="1:4" ht="16.5" thickBot="1" x14ac:dyDescent="0.3">
      <c r="A24" s="55" t="s">
        <v>37</v>
      </c>
      <c r="B24" s="56"/>
      <c r="C24" s="56"/>
      <c r="D24" s="57"/>
    </row>
    <row r="25" spans="1:4" ht="16.5" thickBot="1" x14ac:dyDescent="0.3">
      <c r="A25" s="36">
        <v>6</v>
      </c>
      <c r="B25" s="37" t="s">
        <v>24</v>
      </c>
      <c r="C25" s="35">
        <v>1</v>
      </c>
      <c r="D25" s="38">
        <v>15</v>
      </c>
    </row>
    <row r="26" spans="1:4" ht="16.5" thickBot="1" x14ac:dyDescent="0.3">
      <c r="A26" s="55" t="s">
        <v>40</v>
      </c>
      <c r="B26" s="56"/>
      <c r="C26" s="56"/>
      <c r="D26" s="57"/>
    </row>
    <row r="27" spans="1:4" x14ac:dyDescent="0.25">
      <c r="A27" s="26">
        <v>7</v>
      </c>
      <c r="B27" s="27" t="s">
        <v>24</v>
      </c>
      <c r="C27" s="23">
        <v>1</v>
      </c>
      <c r="D27" s="28">
        <v>15</v>
      </c>
    </row>
    <row r="28" spans="1:4" x14ac:dyDescent="0.25">
      <c r="A28" s="29">
        <f>A27+1</f>
        <v>8</v>
      </c>
      <c r="B28" s="30" t="s">
        <v>24</v>
      </c>
      <c r="C28" s="24">
        <v>1</v>
      </c>
      <c r="D28" s="31">
        <v>15</v>
      </c>
    </row>
    <row r="29" spans="1:4" x14ac:dyDescent="0.25">
      <c r="A29" s="29">
        <f t="shared" ref="A29:A31" si="0">A28+1</f>
        <v>9</v>
      </c>
      <c r="B29" s="30" t="s">
        <v>24</v>
      </c>
      <c r="C29" s="24">
        <v>1</v>
      </c>
      <c r="D29" s="31">
        <v>75</v>
      </c>
    </row>
    <row r="30" spans="1:4" x14ac:dyDescent="0.25">
      <c r="A30" s="29">
        <f t="shared" si="0"/>
        <v>10</v>
      </c>
      <c r="B30" s="30" t="s">
        <v>24</v>
      </c>
      <c r="C30" s="24">
        <v>1</v>
      </c>
      <c r="D30" s="31">
        <v>60</v>
      </c>
    </row>
    <row r="31" spans="1:4" ht="16.5" thickBot="1" x14ac:dyDescent="0.3">
      <c r="A31" s="32">
        <f t="shared" si="0"/>
        <v>11</v>
      </c>
      <c r="B31" s="33" t="s">
        <v>24</v>
      </c>
      <c r="C31" s="25">
        <v>1</v>
      </c>
      <c r="D31" s="34">
        <v>60</v>
      </c>
    </row>
    <row r="32" spans="1:4" ht="16.5" thickBot="1" x14ac:dyDescent="0.3">
      <c r="A32" s="55" t="s">
        <v>51</v>
      </c>
      <c r="B32" s="56"/>
      <c r="C32" s="56"/>
      <c r="D32" s="57"/>
    </row>
    <row r="33" spans="1:4" x14ac:dyDescent="0.25">
      <c r="A33" s="26">
        <v>12</v>
      </c>
      <c r="B33" s="27" t="s">
        <v>24</v>
      </c>
      <c r="C33" s="23">
        <v>1</v>
      </c>
      <c r="D33" s="28">
        <v>15</v>
      </c>
    </row>
    <row r="34" spans="1:4" x14ac:dyDescent="0.25">
      <c r="A34" s="29">
        <f>A33+1</f>
        <v>13</v>
      </c>
      <c r="B34" s="30" t="s">
        <v>24</v>
      </c>
      <c r="C34" s="24">
        <v>1</v>
      </c>
      <c r="D34" s="31">
        <v>15</v>
      </c>
    </row>
    <row r="35" spans="1:4" x14ac:dyDescent="0.25">
      <c r="A35" s="29">
        <f t="shared" ref="A35:A37" si="1">A34+1</f>
        <v>14</v>
      </c>
      <c r="B35" s="30" t="s">
        <v>24</v>
      </c>
      <c r="C35" s="24">
        <v>1</v>
      </c>
      <c r="D35" s="31">
        <v>15</v>
      </c>
    </row>
    <row r="36" spans="1:4" x14ac:dyDescent="0.25">
      <c r="A36" s="29">
        <f t="shared" si="1"/>
        <v>15</v>
      </c>
      <c r="B36" s="30" t="s">
        <v>24</v>
      </c>
      <c r="C36" s="24">
        <v>1</v>
      </c>
      <c r="D36" s="31">
        <v>15</v>
      </c>
    </row>
    <row r="37" spans="1:4" ht="16.5" thickBot="1" x14ac:dyDescent="0.3">
      <c r="A37" s="32">
        <f t="shared" si="1"/>
        <v>16</v>
      </c>
      <c r="B37" s="33" t="s">
        <v>24</v>
      </c>
      <c r="C37" s="25">
        <v>1</v>
      </c>
      <c r="D37" s="34">
        <v>15</v>
      </c>
    </row>
    <row r="38" spans="1:4" ht="16.5" thickBot="1" x14ac:dyDescent="0.3">
      <c r="A38" s="55" t="s">
        <v>62</v>
      </c>
      <c r="B38" s="56"/>
      <c r="C38" s="56"/>
      <c r="D38" s="57"/>
    </row>
    <row r="39" spans="1:4" ht="16.5" thickBot="1" x14ac:dyDescent="0.3">
      <c r="A39" s="49" t="s">
        <v>13</v>
      </c>
      <c r="B39" s="50"/>
      <c r="C39" s="50"/>
      <c r="D39" s="51"/>
    </row>
  </sheetData>
  <mergeCells count="20">
    <mergeCell ref="A15:D15"/>
    <mergeCell ref="A2:D2"/>
    <mergeCell ref="A5:D5"/>
    <mergeCell ref="A6:D6"/>
    <mergeCell ref="A7:D7"/>
    <mergeCell ref="A8:D8"/>
    <mergeCell ref="A13:D13"/>
    <mergeCell ref="A14:D14"/>
    <mergeCell ref="A11:D11"/>
    <mergeCell ref="A12:D12"/>
    <mergeCell ref="A9:D9"/>
    <mergeCell ref="A10:D10"/>
    <mergeCell ref="A21:D21"/>
    <mergeCell ref="A19:D19"/>
    <mergeCell ref="A20:D20"/>
    <mergeCell ref="A38:D38"/>
    <mergeCell ref="A39:D39"/>
    <mergeCell ref="A32:D32"/>
    <mergeCell ref="A26:D26"/>
    <mergeCell ref="A24:D24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2023-04-17T06:28:31Z</cp:lastPrinted>
  <dcterms:created xsi:type="dcterms:W3CDTF">2011-06-27T11:08:10Z</dcterms:created>
  <dcterms:modified xsi:type="dcterms:W3CDTF">2023-04-17T10:14:46Z</dcterms:modified>
</cp:coreProperties>
</file>